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shlee.Morris\Desktop\"/>
    </mc:Choice>
  </mc:AlternateContent>
  <xr:revisionPtr revIDLastSave="0" documentId="13_ncr:1_{6AB8A421-10E9-4966-9975-792920A838D1}" xr6:coauthVersionLast="47" xr6:coauthVersionMax="47" xr10:uidLastSave="{00000000-0000-0000-0000-000000000000}"/>
  <bookViews>
    <workbookView xWindow="38280" yWindow="-120" windowWidth="38640" windowHeight="21240" xr2:uid="{FE02AC0D-8CB6-4DBD-BC6E-59F02E9525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2" i="1"/>
  <c r="B22" i="1"/>
  <c r="C22" i="1"/>
  <c r="D22" i="1"/>
  <c r="E19" i="1"/>
  <c r="F19" i="1"/>
  <c r="G19" i="1"/>
  <c r="F18" i="1"/>
  <c r="G18" i="1"/>
  <c r="F17" i="1"/>
  <c r="G17" i="1"/>
  <c r="E18" i="1"/>
  <c r="E17" i="1"/>
  <c r="E5" i="1"/>
  <c r="G22" i="1"/>
  <c r="G24" i="1" s="1"/>
  <c r="E22" i="1"/>
  <c r="E24" i="1" s="1"/>
  <c r="E6" i="1"/>
  <c r="F6" i="1"/>
  <c r="G6" i="1"/>
  <c r="E7" i="1"/>
  <c r="F7" i="1"/>
  <c r="G7" i="1"/>
  <c r="F5" i="1"/>
  <c r="G5" i="1"/>
  <c r="G10" i="1" s="1"/>
  <c r="G12" i="1" s="1"/>
  <c r="C10" i="1"/>
  <c r="D10" i="1"/>
  <c r="B10" i="1"/>
  <c r="F10" i="1" l="1"/>
  <c r="F12" i="1" s="1"/>
  <c r="F22" i="1"/>
  <c r="F24" i="1" s="1"/>
</calcChain>
</file>

<file path=xl/sharedStrings.xml><?xml version="1.0" encoding="utf-8"?>
<sst xmlns="http://schemas.openxmlformats.org/spreadsheetml/2006/main" count="41" uniqueCount="19">
  <si>
    <t>Date</t>
  </si>
  <si>
    <t>OPUS Northing (m)</t>
  </si>
  <si>
    <t>OPUS Easting (m)</t>
  </si>
  <si>
    <t>OPUS Ortho Height (m)</t>
  </si>
  <si>
    <t>OPUS Northing (US ft)</t>
  </si>
  <si>
    <t>OPUS Easting (US ft)</t>
  </si>
  <si>
    <t>OPUS Ortho Height (US ft)</t>
  </si>
  <si>
    <t>OBS Used</t>
  </si>
  <si>
    <t>Fixed AMB</t>
  </si>
  <si>
    <t>Overall RMS (m)</t>
  </si>
  <si>
    <t>CP 100</t>
  </si>
  <si>
    <t>Average</t>
  </si>
  <si>
    <t>Field</t>
  </si>
  <si>
    <t>Differences</t>
  </si>
  <si>
    <t>CP 101</t>
  </si>
  <si>
    <t>Site 9 - Lake County</t>
  </si>
  <si>
    <t>N</t>
  </si>
  <si>
    <t>E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</si>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</sst>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0" borderId="0" xfId="0" applyFont="1"/>
    <xf numFmtId="9" fontId="0" fillId="0" borderId="0" xfId="0" applyNumberFormat="1"/>
    <xf numFmtId="0" fontId="1" fillId="2" borderId="1" xfId="1"/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A2A5-929E-451F-AA75-9F68C035EE19}">
  <dimension ref="A1:L25"/>
  <sheetViews>
    <sheetView tabSelected="1" workbookViewId="0">
      <selection activeCell="J24" sqref="J24"/>
    </sheetView>
  </sheetViews>
  <sheetFormatPr defaultRowHeight="14.5" x14ac:dyDescent="0.35"/>
  <cols>
    <col min="1" max="1" width="12" customWidth="1"/>
    <col min="2" max="2" width="17.7265625" customWidth="1"/>
    <col min="3" max="3" width="15.54296875" customWidth="1"/>
    <col min="4" max="4" width="19.90625" customWidth="1"/>
    <col min="5" max="5" width="19.08984375" customWidth="1"/>
    <col min="6" max="6" width="21.26953125" customWidth="1"/>
    <col min="7" max="7" width="27.54296875" customWidth="1"/>
    <col min="9" max="9" width="9.81640625" customWidth="1"/>
    <col min="10" max="10" width="14.54296875" customWidth="1"/>
    <col min="11" max="11" width="7.54296875" customWidth="1"/>
  </cols>
  <sheetData>
    <row r="1" spans="1:12" x14ac:dyDescent="0.35">
      <c r="A1" t="s">
        <v>15</v>
      </c>
    </row>
    <row r="2" spans="1:12" ht="15" thickBot="1" x14ac:dyDescent="0.4"/>
    <row r="3" spans="1:12" ht="15.5" thickTop="1" thickBot="1" x14ac:dyDescent="0.4">
      <c r="A3" s="4" t="s">
        <v>10</v>
      </c>
    </row>
    <row r="4" spans="1:12" ht="15" thickTop="1" x14ac:dyDescent="0.3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</row>
    <row r="5" spans="1:12" ht="16" x14ac:dyDescent="0.4">
      <c r="A5" s="1">
        <v>45825</v>
      </c>
      <c r="B5" s="2">
        <v>233902.163</v>
      </c>
      <c r="C5" s="2">
        <v>723889.85900000005</v>
      </c>
      <c r="D5">
        <v>247.85300000000001</v>
      </c>
      <c r="E5">
        <f>B5 / (12/39.37)</f>
        <v>767394.01310916652</v>
      </c>
      <c r="F5">
        <f t="shared" ref="F5:G5" si="0">C5 / (12/39.37)</f>
        <v>2374961.9790691664</v>
      </c>
      <c r="G5">
        <f t="shared" si="0"/>
        <v>813.16438416666654</v>
      </c>
      <c r="H5" s="3">
        <v>0.91</v>
      </c>
      <c r="I5" s="3">
        <v>0.86</v>
      </c>
      <c r="J5">
        <v>1.7999999999999999E-2</v>
      </c>
    </row>
    <row r="6" spans="1:12" ht="16" x14ac:dyDescent="0.4">
      <c r="A6" s="1">
        <v>45826</v>
      </c>
      <c r="B6">
        <v>233902.19899999999</v>
      </c>
      <c r="C6" s="2">
        <v>723889.83400000003</v>
      </c>
      <c r="D6">
        <v>247.82300000000001</v>
      </c>
      <c r="E6">
        <f t="shared" ref="E6:E7" si="1">B6 / (12/39.37)</f>
        <v>767394.13121916656</v>
      </c>
      <c r="F6">
        <f t="shared" ref="F6:F7" si="2">C6 / (12/39.37)</f>
        <v>2374961.8970483332</v>
      </c>
      <c r="G6">
        <f t="shared" ref="G6:G7" si="3">D6 / (12/39.37)</f>
        <v>813.06595916666663</v>
      </c>
      <c r="H6" s="3">
        <v>0.91</v>
      </c>
      <c r="I6" s="3">
        <v>0.89</v>
      </c>
      <c r="J6">
        <v>0.02</v>
      </c>
    </row>
    <row r="7" spans="1:12" ht="16" x14ac:dyDescent="0.4">
      <c r="A7" s="1">
        <v>45832</v>
      </c>
      <c r="B7">
        <v>233902.17600000001</v>
      </c>
      <c r="C7" s="2">
        <v>723889.85</v>
      </c>
      <c r="D7" s="2">
        <v>247.84100000000001</v>
      </c>
      <c r="E7">
        <f t="shared" si="1"/>
        <v>767394.0557599999</v>
      </c>
      <c r="F7">
        <f t="shared" si="2"/>
        <v>2374961.9495416661</v>
      </c>
      <c r="G7">
        <f t="shared" si="3"/>
        <v>813.12501416666657</v>
      </c>
      <c r="H7" s="3">
        <v>0.9</v>
      </c>
      <c r="I7" s="3">
        <v>0.82</v>
      </c>
      <c r="J7">
        <v>0.02</v>
      </c>
    </row>
    <row r="9" spans="1:12" x14ac:dyDescent="0.35">
      <c r="B9" t="s">
        <v>1</v>
      </c>
      <c r="C9" t="s">
        <v>2</v>
      </c>
      <c r="D9" t="s">
        <v>3</v>
      </c>
    </row>
    <row r="10" spans="1:12" x14ac:dyDescent="0.35">
      <c r="A10" t="s">
        <v>11</v>
      </c>
      <c r="B10">
        <f>AVERAGE(B5:B7)</f>
        <v>233902.1793333333</v>
      </c>
      <c r="C10">
        <f t="shared" ref="C10:G10" si="4">AVERAGE(C5:C7)</f>
        <v>723889.84766666673</v>
      </c>
      <c r="D10">
        <f t="shared" si="4"/>
        <v>247.83900000000003</v>
      </c>
      <c r="E10">
        <f>AVERAGE(E5:E7)</f>
        <v>767394.066696111</v>
      </c>
      <c r="F10">
        <f t="shared" si="4"/>
        <v>2374961.9418863882</v>
      </c>
      <c r="G10">
        <f t="shared" si="4"/>
        <v>813.11845249999988</v>
      </c>
    </row>
    <row r="11" spans="1:12" ht="15" thickBot="1" x14ac:dyDescent="0.4">
      <c r="A11" t="s">
        <v>12</v>
      </c>
      <c r="E11">
        <v>767391.71299999999</v>
      </c>
      <c r="F11">
        <v>2374958.4330000002</v>
      </c>
      <c r="G11">
        <v>803.35199999999998</v>
      </c>
      <c r="J11" t="s">
        <v>16</v>
      </c>
      <c r="K11" t="s">
        <v>17</v>
      </c>
      <c r="L11" t="s">
        <v>18</v>
      </c>
    </row>
    <row r="12" spans="1:12" ht="15.5" thickTop="1" thickBot="1" x14ac:dyDescent="0.4">
      <c r="A12" t="s">
        <v>13</v>
      </c>
      <c r="E12" s="4">
        <f>E10-E11</f>
        <v>2.3536961110075936</v>
      </c>
      <c r="F12" s="4">
        <f t="shared" ref="F12:G12" si="5">F10-F11</f>
        <v>3.5088863880373538</v>
      </c>
      <c r="G12" s="4">
        <f t="shared" si="5"/>
        <v>9.7664524999999003</v>
      </c>
      <c r="J12">
        <v>2.35369611100759</v>
      </c>
      <c r="K12">
        <v>3.5088863880373502</v>
      </c>
      <c r="L12">
        <v>9.7664524999999003</v>
      </c>
    </row>
    <row r="13" spans="1:12" ht="15" thickTop="1" x14ac:dyDescent="0.35"/>
    <row r="14" spans="1:12" ht="15" thickBot="1" x14ac:dyDescent="0.4"/>
    <row r="15" spans="1:12" ht="15.5" thickTop="1" thickBot="1" x14ac:dyDescent="0.4">
      <c r="A15" s="4" t="s">
        <v>14</v>
      </c>
    </row>
    <row r="16" spans="1:12" ht="15" thickTop="1" x14ac:dyDescent="0.35">
      <c r="A16" t="s">
        <v>0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t="s">
        <v>8</v>
      </c>
      <c r="J16" t="s">
        <v>9</v>
      </c>
    </row>
    <row r="17" spans="1:12" ht="16" x14ac:dyDescent="0.4">
      <c r="A17" s="1">
        <v>45831</v>
      </c>
      <c r="B17" s="2">
        <v>233781.28400000001</v>
      </c>
      <c r="C17" s="2">
        <v>723060.29500000004</v>
      </c>
      <c r="D17">
        <v>245.03399999999999</v>
      </c>
      <c r="E17">
        <f>B17 / (12/39.37)</f>
        <v>766997.42925666657</v>
      </c>
      <c r="F17">
        <f t="shared" ref="F17:G18" si="6">C17 / (12/39.37)</f>
        <v>2372240.317845833</v>
      </c>
      <c r="G17">
        <f t="shared" si="6"/>
        <v>803.91571499999986</v>
      </c>
      <c r="H17" s="3">
        <v>0.92</v>
      </c>
      <c r="I17" s="3">
        <v>0.83</v>
      </c>
      <c r="J17">
        <v>1.7000000000000001E-2</v>
      </c>
    </row>
    <row r="18" spans="1:12" ht="16" x14ac:dyDescent="0.4">
      <c r="A18" s="1">
        <v>45827</v>
      </c>
      <c r="B18">
        <v>233781.269</v>
      </c>
      <c r="C18" s="2">
        <v>723060.29500000004</v>
      </c>
      <c r="D18">
        <v>245.006</v>
      </c>
      <c r="E18">
        <f>B18 / (12/39.37)</f>
        <v>766997.38004416658</v>
      </c>
      <c r="F18">
        <f t="shared" si="6"/>
        <v>2372240.317845833</v>
      </c>
      <c r="G18">
        <f t="shared" si="6"/>
        <v>803.82385166666654</v>
      </c>
      <c r="H18" s="3">
        <v>0.89</v>
      </c>
      <c r="I18" s="3">
        <v>0.9</v>
      </c>
      <c r="J18">
        <v>2.1000000000000001E-2</v>
      </c>
    </row>
    <row r="19" spans="1:12" ht="16" x14ac:dyDescent="0.4">
      <c r="A19" s="1">
        <v>45833</v>
      </c>
      <c r="B19">
        <v>233781.283</v>
      </c>
      <c r="C19" s="2">
        <v>723060.27399999998</v>
      </c>
      <c r="D19" s="2">
        <v>244.994</v>
      </c>
      <c r="E19">
        <f>B19 / (12/39.37)</f>
        <v>766997.4259758332</v>
      </c>
      <c r="F19">
        <f t="shared" ref="F19" si="7">C19 / (12/39.37)</f>
        <v>2372240.2489483329</v>
      </c>
      <c r="G19">
        <f t="shared" ref="G19" si="8">D19 / (12/39.37)</f>
        <v>803.78448166666658</v>
      </c>
      <c r="H19" s="3">
        <v>0.93</v>
      </c>
      <c r="I19" s="3">
        <v>0.89</v>
      </c>
      <c r="J19">
        <v>1.9E-2</v>
      </c>
    </row>
    <row r="21" spans="1:12" x14ac:dyDescent="0.35">
      <c r="B21" t="s">
        <v>1</v>
      </c>
      <c r="C21" t="s">
        <v>2</v>
      </c>
      <c r="D21" t="s">
        <v>3</v>
      </c>
    </row>
    <row r="22" spans="1:12" x14ac:dyDescent="0.35">
      <c r="A22" t="s">
        <v>11</v>
      </c>
      <c r="B22">
        <f>AVERAGE(B17:B19)</f>
        <v>233781.27866666668</v>
      </c>
      <c r="C22">
        <f>AVERAGE(C17:C19)</f>
        <v>723060.28800000006</v>
      </c>
      <c r="D22">
        <f>AVERAGE(D17:D19)</f>
        <v>245.01133333333334</v>
      </c>
      <c r="E22">
        <f>AVERAGE(E17:E18)</f>
        <v>766997.40465041657</v>
      </c>
      <c r="F22">
        <f>AVERAGE(F17:F18)</f>
        <v>2372240.317845833</v>
      </c>
      <c r="G22">
        <f>AVERAGE(G17:G18)</f>
        <v>803.8697833333332</v>
      </c>
    </row>
    <row r="23" spans="1:12" ht="15" thickBot="1" x14ac:dyDescent="0.4">
      <c r="A23" t="s">
        <v>12</v>
      </c>
      <c r="E23">
        <v>766994.97400000005</v>
      </c>
      <c r="F23">
        <v>2372236.7480000001</v>
      </c>
      <c r="G23">
        <v>794.11</v>
      </c>
      <c r="J23" t="s">
        <v>16</v>
      </c>
      <c r="K23" t="s">
        <v>17</v>
      </c>
      <c r="L23" t="s">
        <v>18</v>
      </c>
    </row>
    <row r="24" spans="1:12" ht="15.5" thickTop="1" thickBot="1" x14ac:dyDescent="0.4">
      <c r="A24" t="s">
        <v>13</v>
      </c>
      <c r="E24" s="4">
        <f>E22-E23</f>
        <v>2.4306504165288061</v>
      </c>
      <c r="F24" s="4">
        <f t="shared" ref="F24" si="9">F22-F23</f>
        <v>3.5698458328843117</v>
      </c>
      <c r="G24" s="4">
        <f t="shared" ref="G24" si="10">G22-G23</f>
        <v>9.7597833333331891</v>
      </c>
      <c r="J24">
        <v>2.4306504165288101</v>
      </c>
      <c r="K24">
        <v>3.5698458328843099</v>
      </c>
      <c r="L24">
        <v>9.7597833333331891</v>
      </c>
    </row>
    <row r="25" spans="1:12" ht="15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SAM,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Ashlee Morris</dc:creator>
  <cp:lastModifiedBy>Ashlee Morris</cp:lastModifiedBy>
  <dcterms:created xsi:type="dcterms:W3CDTF">2025-06-30T14:35:11Z</dcterms:created>
  <dcterms:modified xsi:type="dcterms:W3CDTF">2025-06-30T16:42:38Z</dcterms:modified>
</cp:coreProperties>
</file>